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270" windowWidth="14955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'Tabelle1'!$B$16:$AF$47</definedName>
  </definedNames>
  <calcPr fullCalcOnLoad="1"/>
</workbook>
</file>

<file path=xl/sharedStrings.xml><?xml version="1.0" encoding="utf-8"?>
<sst xmlns="http://schemas.openxmlformats.org/spreadsheetml/2006/main" count="30" uniqueCount="24">
  <si>
    <t>%</t>
  </si>
  <si>
    <t>Laut BGR 134 (ZH 1/206) darf Kohlendioxid, ohne zusätzliche Sicherheitsvorkehrungen, nur in</t>
  </si>
  <si>
    <t>m³</t>
  </si>
  <si>
    <t>kg</t>
  </si>
  <si>
    <t>=</t>
  </si>
  <si>
    <t xml:space="preserve">max. 5 Vol.% </t>
  </si>
  <si>
    <t>L</t>
  </si>
  <si>
    <t>B</t>
  </si>
  <si>
    <t>Fläche</t>
  </si>
  <si>
    <t>Volumen</t>
  </si>
  <si>
    <r>
      <t>kg CO</t>
    </r>
    <r>
      <rPr>
        <vertAlign val="subscript"/>
        <sz val="10"/>
        <rFont val="Arial"/>
        <family val="2"/>
      </rPr>
      <t>2</t>
    </r>
  </si>
  <si>
    <t>Vol.%</t>
  </si>
  <si>
    <t>Raumvolumen</t>
  </si>
  <si>
    <r>
      <t xml:space="preserve">einer Menge die </t>
    </r>
    <r>
      <rPr>
        <b/>
        <u val="single"/>
        <sz val="9"/>
        <rFont val="Arial"/>
        <family val="2"/>
      </rPr>
      <t>maximal 5% des Raumvolumens</t>
    </r>
    <r>
      <rPr>
        <sz val="9"/>
        <rFont val="Arial"/>
        <family val="2"/>
      </rPr>
      <t xml:space="preserve"> ausmacht, zusätzlich eingeblasen werden.</t>
    </r>
  </si>
  <si>
    <t>© 2010 Transfeld</t>
  </si>
  <si>
    <t>Dieser Raum hat ein Volumen* von</t>
  </si>
  <si>
    <t>H (Raum)</t>
  </si>
  <si>
    <t>H (Zw.-Bdn)</t>
  </si>
  <si>
    <r>
      <t>Das entspricht bei 5 kg Co</t>
    </r>
    <r>
      <rPr>
        <b/>
        <vertAlign val="subscript"/>
        <sz val="18"/>
        <rFont val="Arial"/>
        <family val="2"/>
      </rPr>
      <t>2</t>
    </r>
  </si>
  <si>
    <r>
      <t>Das entspricht bei 2 kg Co</t>
    </r>
    <r>
      <rPr>
        <b/>
        <vertAlign val="subscript"/>
        <sz val="18"/>
        <rFont val="Arial"/>
        <family val="2"/>
      </rPr>
      <t>2</t>
    </r>
  </si>
  <si>
    <t>* bei gemessener Raumhöhe bis 2 Meter zzgl. eventuellem Doppelboden</t>
  </si>
  <si>
    <t>Manuell gemessenes Raumvolumen :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</si>
  <si>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ist schwerer als Luft und sinkt daher zu Boden. Wegen der daraus entstehenden Vergiftungsgefahr, sollte bei der Bemessung des Raumvolumens die Höhe bei normalen Räumen nur bis maximal 2 Metern berücksichtigt werden. Bei Räumen mit Doppelboden wird die Höhe des Zwischenraumes zu den 2 Metern hinzugerechnet.</t>
    </r>
  </si>
  <si>
    <t>HILDEBRANDT FEUERSCHUTZ GmbH - Guxhagener Str. 17 - 34295 Edermünde - Tel. 05665-6791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</si>
</sst>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1">
    <font>
      <sz val="10"/>
      <name val="Arial"/>
      <family val="0"/>
    </font>
    <font>
      <sz val="6"/>
      <name val="Arial"/>
      <family val="2"/>
    </font>
    <font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vertAlign val="subscript"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right"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Alignment="1">
      <alignment/>
    </xf>
    <xf numFmtId="0" fontId="0" fillId="37" borderId="0" xfId="0" applyFill="1" applyBorder="1" applyAlignment="1" applyProtection="1">
      <alignment/>
      <protection hidden="1"/>
    </xf>
    <xf numFmtId="0" fontId="0" fillId="38" borderId="11" xfId="0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 applyProtection="1">
      <alignment/>
      <protection hidden="1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14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38" borderId="12" xfId="0" applyFill="1" applyBorder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left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2" fontId="7" fillId="42" borderId="17" xfId="0" applyNumberFormat="1" applyFont="1" applyFill="1" applyBorder="1" applyAlignment="1" applyProtection="1">
      <alignment horizontal="center" vertical="center"/>
      <protection hidden="1"/>
    </xf>
    <xf numFmtId="2" fontId="7" fillId="42" borderId="12" xfId="0" applyNumberFormat="1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 locked="0"/>
    </xf>
    <xf numFmtId="0" fontId="7" fillId="33" borderId="12" xfId="0" applyFont="1" applyFill="1" applyBorder="1" applyAlignment="1" applyProtection="1">
      <alignment horizontal="center" vertical="center"/>
      <protection hidden="1" locked="0"/>
    </xf>
    <xf numFmtId="49" fontId="10" fillId="33" borderId="0" xfId="0" applyNumberFormat="1" applyFont="1" applyFill="1" applyAlignment="1" applyProtection="1">
      <alignment horizontal="right"/>
      <protection hidden="1"/>
    </xf>
    <xf numFmtId="1" fontId="7" fillId="42" borderId="17" xfId="0" applyNumberFormat="1" applyFont="1" applyFill="1" applyBorder="1" applyAlignment="1" applyProtection="1">
      <alignment horizontal="center" vertical="center"/>
      <protection hidden="1"/>
    </xf>
    <xf numFmtId="1" fontId="7" fillId="42" borderId="12" xfId="0" applyNumberFormat="1" applyFont="1" applyFill="1" applyBorder="1" applyAlignment="1" applyProtection="1">
      <alignment horizontal="center" vertical="center"/>
      <protection hidden="1"/>
    </xf>
    <xf numFmtId="0" fontId="11" fillId="34" borderId="1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 textRotation="90"/>
      <protection hidden="1"/>
    </xf>
    <xf numFmtId="0" fontId="3" fillId="33" borderId="0" xfId="0" applyFont="1" applyFill="1" applyBorder="1" applyAlignment="1" applyProtection="1">
      <alignment horizontal="center" textRotation="90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 locked="0"/>
    </xf>
    <xf numFmtId="0" fontId="10" fillId="33" borderId="12" xfId="0" applyFont="1" applyFill="1" applyBorder="1" applyAlignment="1" applyProtection="1">
      <alignment horizontal="center" vertical="center"/>
      <protection hidden="1" locked="0"/>
    </xf>
    <xf numFmtId="2" fontId="10" fillId="33" borderId="0" xfId="0" applyNumberFormat="1" applyFont="1" applyFill="1" applyAlignment="1" applyProtection="1">
      <alignment horizontal="right"/>
      <protection hidden="1"/>
    </xf>
    <xf numFmtId="0" fontId="10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right"/>
      <protection hidden="1"/>
    </xf>
    <xf numFmtId="2" fontId="7" fillId="33" borderId="17" xfId="0" applyNumberFormat="1" applyFont="1" applyFill="1" applyBorder="1" applyAlignment="1" applyProtection="1">
      <alignment horizontal="center" vertical="center"/>
      <protection hidden="1" locked="0"/>
    </xf>
    <xf numFmtId="2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2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2" fontId="7" fillId="33" borderId="15" xfId="0" applyNumberFormat="1" applyFont="1" applyFill="1" applyBorder="1" applyAlignment="1" applyProtection="1">
      <alignment horizontal="center" vertical="center"/>
      <protection hidden="1" locked="0"/>
    </xf>
    <xf numFmtId="164" fontId="10" fillId="33" borderId="0" xfId="0" applyNumberFormat="1" applyFont="1" applyFill="1" applyAlignment="1" applyProtection="1">
      <alignment horizontal="right"/>
      <protection hidden="1"/>
    </xf>
    <xf numFmtId="0" fontId="0" fillId="33" borderId="0" xfId="0" applyFill="1" applyAlignment="1">
      <alignment horizontal="center"/>
    </xf>
    <xf numFmtId="0" fontId="12" fillId="33" borderId="0" xfId="0" applyFont="1" applyFill="1" applyAlignment="1" applyProtection="1">
      <alignment vertical="top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22</xdr:row>
      <xdr:rowOff>0</xdr:rowOff>
    </xdr:from>
    <xdr:to>
      <xdr:col>7</xdr:col>
      <xdr:colOff>123825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1228725" y="3181350"/>
          <a:ext cx="609600" cy="523875"/>
          <a:chOff x="45" y="120"/>
          <a:chExt cx="64" cy="55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45" y="120"/>
            <a:ext cx="64" cy="55"/>
            <a:chOff x="41" y="102"/>
            <a:chExt cx="72" cy="59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41" y="102"/>
              <a:ext cx="72" cy="59"/>
            </a:xfrm>
            <a:prstGeom prst="triangle">
              <a:avLst/>
            </a:prstGeom>
            <a:solidFill>
              <a:srgbClr val="C0C0C0"/>
            </a:solidFill>
            <a:ln w="635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43" y="104"/>
              <a:ext cx="68" cy="56"/>
            </a:xfrm>
            <a:prstGeom prst="triangle">
              <a:avLst/>
            </a:prstGeom>
            <a:solidFill>
              <a:srgbClr val="FFFFFF"/>
            </a:solidFill>
            <a:ln w="635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74" y="142"/>
            <a:ext cx="7" cy="26"/>
            <a:chOff x="369" y="157"/>
            <a:chExt cx="7" cy="26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369" y="157"/>
              <a:ext cx="7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7"/>
            <xdr:cNvSpPr>
              <a:spLocks/>
            </xdr:cNvSpPr>
          </xdr:nvSpPr>
          <xdr:spPr>
            <a:xfrm>
              <a:off x="370" y="179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171450</xdr:colOff>
      <xdr:row>32</xdr:row>
      <xdr:rowOff>76200</xdr:rowOff>
    </xdr:from>
    <xdr:to>
      <xdr:col>7</xdr:col>
      <xdr:colOff>38100</xdr:colOff>
      <xdr:row>34</xdr:row>
      <xdr:rowOff>47625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14450" y="42100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Gefahr</a:t>
          </a:r>
        </a:p>
      </xdr:txBody>
    </xdr:sp>
    <xdr:clientData/>
  </xdr:twoCellAnchor>
  <xdr:twoCellAnchor>
    <xdr:from>
      <xdr:col>3</xdr:col>
      <xdr:colOff>171450</xdr:colOff>
      <xdr:row>27</xdr:row>
      <xdr:rowOff>85725</xdr:rowOff>
    </xdr:from>
    <xdr:to>
      <xdr:col>8</xdr:col>
      <xdr:colOff>57150</xdr:colOff>
      <xdr:row>29</xdr:row>
      <xdr:rowOff>66675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23950" y="3743325"/>
          <a:ext cx="838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Lebensgefahr</a:t>
          </a:r>
        </a:p>
      </xdr:txBody>
    </xdr:sp>
    <xdr:clientData/>
  </xdr:twoCellAnchor>
  <xdr:twoCellAnchor>
    <xdr:from>
      <xdr:col>5</xdr:col>
      <xdr:colOff>28575</xdr:colOff>
      <xdr:row>35</xdr:row>
      <xdr:rowOff>66675</xdr:rowOff>
    </xdr:from>
    <xdr:to>
      <xdr:col>7</xdr:col>
      <xdr:colOff>19050</xdr:colOff>
      <xdr:row>38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448627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8"/>
  <sheetViews>
    <sheetView showRowColHeaders="0" tabSelected="1" zoomScalePageLayoutView="0" workbookViewId="0" topLeftCell="A1">
      <selection activeCell="AI54" sqref="AI54"/>
    </sheetView>
  </sheetViews>
  <sheetFormatPr defaultColWidth="11.421875" defaultRowHeight="12.75"/>
  <cols>
    <col min="1" max="1" width="11.421875" style="2" customWidth="1"/>
    <col min="2" max="2" width="1.421875" style="2" customWidth="1"/>
    <col min="3" max="3" width="1.421875" style="1" customWidth="1"/>
    <col min="4" max="9" width="2.8515625" style="2" customWidth="1"/>
    <col min="10" max="11" width="5.140625" style="2" customWidth="1"/>
    <col min="12" max="14" width="3.00390625" style="2" customWidth="1"/>
    <col min="15" max="17" width="3.57421875" style="2" customWidth="1"/>
    <col min="18" max="24" width="2.8515625" style="2" customWidth="1"/>
    <col min="25" max="26" width="3.00390625" style="2" customWidth="1"/>
    <col min="27" max="28" width="4.00390625" style="2" customWidth="1"/>
    <col min="29" max="29" width="3.00390625" style="2" customWidth="1"/>
    <col min="30" max="30" width="2.140625" style="2" customWidth="1"/>
    <col min="31" max="32" width="1.421875" style="2" customWidth="1"/>
    <col min="33" max="33" width="3.00390625" style="2" customWidth="1"/>
    <col min="34" max="34" width="0" style="34" hidden="1" customWidth="1"/>
    <col min="35" max="16384" width="11.421875" style="2" customWidth="1"/>
  </cols>
  <sheetData>
    <row r="1" ht="11.25" customHeight="1"/>
    <row r="2" spans="3:30" ht="11.25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3:30" ht="15.75">
      <c r="C3" s="3"/>
      <c r="D3" s="38" t="s">
        <v>6</v>
      </c>
      <c r="E3" s="38"/>
      <c r="F3" s="38"/>
      <c r="G3" s="38" t="s">
        <v>7</v>
      </c>
      <c r="H3" s="38"/>
      <c r="I3" s="38"/>
      <c r="J3" s="38" t="s">
        <v>8</v>
      </c>
      <c r="K3" s="38"/>
      <c r="L3" s="38" t="s">
        <v>16</v>
      </c>
      <c r="M3" s="38"/>
      <c r="N3" s="38"/>
      <c r="O3" s="38" t="s">
        <v>17</v>
      </c>
      <c r="P3" s="38"/>
      <c r="Q3" s="38"/>
      <c r="R3" s="38" t="s">
        <v>9</v>
      </c>
      <c r="S3" s="38"/>
      <c r="T3" s="38"/>
      <c r="U3" s="38"/>
      <c r="V3" s="38" t="s">
        <v>10</v>
      </c>
      <c r="W3" s="38"/>
      <c r="X3" s="38"/>
      <c r="Y3" s="38" t="s">
        <v>11</v>
      </c>
      <c r="Z3" s="38"/>
      <c r="AA3" s="38"/>
      <c r="AB3" s="3"/>
      <c r="AC3" s="3"/>
      <c r="AD3" s="3"/>
    </row>
    <row r="4" spans="3:34" ht="15" customHeight="1">
      <c r="C4" s="3"/>
      <c r="D4" s="44">
        <v>3.8</v>
      </c>
      <c r="E4" s="44"/>
      <c r="F4" s="44"/>
      <c r="G4" s="44">
        <v>2.9</v>
      </c>
      <c r="H4" s="44"/>
      <c r="I4" s="44"/>
      <c r="J4" s="47">
        <f>D4*G4</f>
        <v>11.02</v>
      </c>
      <c r="K4" s="47"/>
      <c r="L4" s="60">
        <v>2.5</v>
      </c>
      <c r="M4" s="60"/>
      <c r="N4" s="60"/>
      <c r="O4" s="62"/>
      <c r="P4" s="60"/>
      <c r="Q4" s="60"/>
      <c r="R4" s="47">
        <f>J4*(AH4+O4)</f>
        <v>22.04</v>
      </c>
      <c r="S4" s="47"/>
      <c r="T4" s="47"/>
      <c r="U4" s="47"/>
      <c r="V4" s="44"/>
      <c r="W4" s="44"/>
      <c r="X4" s="44"/>
      <c r="Y4" s="42">
        <f>V4*0.55/R4*100</f>
        <v>0</v>
      </c>
      <c r="Z4" s="42"/>
      <c r="AA4" s="42"/>
      <c r="AB4" s="3"/>
      <c r="AC4" s="3"/>
      <c r="AD4" s="3"/>
      <c r="AH4" s="34">
        <f>IF(L4&gt;2,2,L4)</f>
        <v>2</v>
      </c>
    </row>
    <row r="5" spans="3:30" ht="15" customHeight="1">
      <c r="C5" s="3"/>
      <c r="D5" s="45"/>
      <c r="E5" s="45"/>
      <c r="F5" s="45"/>
      <c r="G5" s="45"/>
      <c r="H5" s="45"/>
      <c r="I5" s="45"/>
      <c r="J5" s="48"/>
      <c r="K5" s="48"/>
      <c r="L5" s="61"/>
      <c r="M5" s="61"/>
      <c r="N5" s="61"/>
      <c r="O5" s="63"/>
      <c r="P5" s="61"/>
      <c r="Q5" s="61"/>
      <c r="R5" s="48"/>
      <c r="S5" s="48"/>
      <c r="T5" s="48"/>
      <c r="U5" s="48"/>
      <c r="V5" s="45"/>
      <c r="W5" s="45"/>
      <c r="X5" s="45"/>
      <c r="Y5" s="43"/>
      <c r="Z5" s="43"/>
      <c r="AA5" s="43"/>
      <c r="AB5" s="3"/>
      <c r="AC5" s="3"/>
      <c r="AD5" s="3"/>
    </row>
    <row r="6" spans="3:35" ht="15">
      <c r="C6" s="3"/>
      <c r="D6" s="5"/>
      <c r="E6" s="6"/>
      <c r="F6" s="6"/>
      <c r="G6" s="6"/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I6" s="19"/>
    </row>
    <row r="7" spans="3:30" ht="12.75" customHeight="1">
      <c r="C7" s="3"/>
      <c r="D7" s="67" t="s">
        <v>21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54"/>
      <c r="S7" s="54"/>
      <c r="T7" s="54"/>
      <c r="U7" s="54"/>
      <c r="V7" s="68" t="s">
        <v>2</v>
      </c>
      <c r="W7" s="68"/>
      <c r="X7" s="3"/>
      <c r="Y7" s="3"/>
      <c r="Z7" s="3"/>
      <c r="AA7" s="3"/>
      <c r="AB7" s="3"/>
      <c r="AC7" s="3"/>
      <c r="AD7" s="3"/>
    </row>
    <row r="8" spans="3:30" ht="12.75" customHeight="1">
      <c r="C8" s="3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55"/>
      <c r="S8" s="55"/>
      <c r="T8" s="55"/>
      <c r="U8" s="55"/>
      <c r="V8" s="68"/>
      <c r="W8" s="68"/>
      <c r="X8" s="3"/>
      <c r="Y8" s="3"/>
      <c r="Z8" s="3"/>
      <c r="AA8" s="3"/>
      <c r="AB8" s="3"/>
      <c r="AC8" s="3"/>
      <c r="AD8" s="3"/>
    </row>
    <row r="9" spans="3:30" ht="12.75" customHeight="1">
      <c r="C9" s="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8"/>
      <c r="S9" s="18"/>
      <c r="T9" s="18"/>
      <c r="U9" s="18"/>
      <c r="V9" s="3"/>
      <c r="W9" s="3"/>
      <c r="X9" s="3"/>
      <c r="Y9" s="3"/>
      <c r="Z9" s="3"/>
      <c r="AA9" s="3"/>
      <c r="AB9" s="3"/>
      <c r="AC9" s="3"/>
      <c r="AD9" s="3"/>
    </row>
    <row r="10" spans="2:32" ht="12.75" customHeight="1">
      <c r="B10" s="69" t="s">
        <v>22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</row>
    <row r="11" spans="2:32" ht="12.75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2:32" ht="12.75" customHeigh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2:32" ht="12.75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</row>
    <row r="14" spans="2:32" ht="12.75" customHeight="1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2:32" ht="12.7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2:32" ht="7.5" customHeight="1">
      <c r="B16" s="29"/>
      <c r="C16" s="2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8"/>
      <c r="S16" s="18"/>
      <c r="T16" s="18"/>
      <c r="U16" s="18"/>
      <c r="V16" s="3"/>
      <c r="W16" s="3"/>
      <c r="X16" s="3"/>
      <c r="Y16" s="3"/>
      <c r="Z16" s="3"/>
      <c r="AA16" s="3"/>
      <c r="AB16" s="3"/>
      <c r="AC16" s="3"/>
      <c r="AD16" s="3"/>
      <c r="AE16" s="27"/>
      <c r="AF16" s="31"/>
    </row>
    <row r="17" spans="2:32" ht="7.5" customHeight="1">
      <c r="B17" s="30"/>
      <c r="C17" s="2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9"/>
      <c r="AF17" s="32"/>
    </row>
    <row r="18" spans="3:30" ht="7.5" customHeight="1">
      <c r="C18" s="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3:34" ht="7.5" customHeight="1">
      <c r="C19" s="3"/>
      <c r="D19" s="3"/>
      <c r="E19" s="4"/>
      <c r="F19" s="4"/>
      <c r="G19" s="4"/>
      <c r="H19" s="4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1" t="s">
        <v>14</v>
      </c>
      <c r="AH19" s="35"/>
    </row>
    <row r="20" spans="3:30" ht="7.5" customHeight="1">
      <c r="C20" s="3"/>
      <c r="D20" s="8" t="s">
        <v>0</v>
      </c>
      <c r="E20" s="53" t="s">
        <v>12</v>
      </c>
      <c r="F20" s="53"/>
      <c r="G20" s="53"/>
      <c r="H20" s="53"/>
      <c r="I20" s="9" t="s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2"/>
    </row>
    <row r="21" spans="3:30" ht="7.5" customHeight="1">
      <c r="C21" s="3"/>
      <c r="D21" s="8">
        <v>20</v>
      </c>
      <c r="E21" s="10"/>
      <c r="F21" s="10"/>
      <c r="G21" s="10"/>
      <c r="H21" s="10"/>
      <c r="I21" s="9">
        <v>20</v>
      </c>
      <c r="J21" s="40" t="s">
        <v>15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52"/>
    </row>
    <row r="22" spans="3:30" ht="7.5" customHeight="1">
      <c r="C22" s="3"/>
      <c r="D22" s="8">
        <v>19</v>
      </c>
      <c r="E22" s="10"/>
      <c r="F22" s="10"/>
      <c r="G22" s="10"/>
      <c r="H22" s="10"/>
      <c r="I22" s="9">
        <v>19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52"/>
    </row>
    <row r="23" spans="3:30" ht="7.5" customHeight="1">
      <c r="C23" s="3"/>
      <c r="D23" s="8">
        <v>18</v>
      </c>
      <c r="E23" s="10"/>
      <c r="F23" s="10"/>
      <c r="G23" s="10"/>
      <c r="H23" s="10"/>
      <c r="I23" s="9">
        <v>18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52"/>
    </row>
    <row r="24" spans="3:30" ht="7.5" customHeight="1">
      <c r="C24" s="3"/>
      <c r="D24" s="8">
        <v>17</v>
      </c>
      <c r="E24" s="10"/>
      <c r="F24" s="10"/>
      <c r="G24" s="10"/>
      <c r="H24" s="10"/>
      <c r="I24" s="9">
        <v>17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2"/>
    </row>
    <row r="25" spans="3:30" ht="7.5" customHeight="1">
      <c r="C25" s="3"/>
      <c r="D25" s="8">
        <v>16</v>
      </c>
      <c r="E25" s="10"/>
      <c r="F25" s="10"/>
      <c r="G25" s="10"/>
      <c r="H25" s="10"/>
      <c r="I25" s="9">
        <v>16</v>
      </c>
      <c r="J25" s="41"/>
      <c r="K25" s="4"/>
      <c r="L25" s="56">
        <f>IF(R7&gt;0,R7,R4)</f>
        <v>22.04</v>
      </c>
      <c r="M25" s="56"/>
      <c r="N25" s="56"/>
      <c r="O25" s="56"/>
      <c r="P25" s="56"/>
      <c r="Q25" s="56"/>
      <c r="R25" s="56"/>
      <c r="S25" s="56"/>
      <c r="T25" s="56"/>
      <c r="U25" s="57" t="s">
        <v>2</v>
      </c>
      <c r="V25" s="57"/>
      <c r="W25" s="36"/>
      <c r="X25" s="36"/>
      <c r="Y25" s="36"/>
      <c r="Z25" s="36"/>
      <c r="AA25" s="4"/>
      <c r="AB25" s="4"/>
      <c r="AC25" s="4"/>
      <c r="AD25" s="52"/>
    </row>
    <row r="26" spans="3:30" ht="7.5" customHeight="1">
      <c r="C26" s="3"/>
      <c r="D26" s="8">
        <v>15</v>
      </c>
      <c r="E26" s="10"/>
      <c r="F26" s="10"/>
      <c r="G26" s="10"/>
      <c r="H26" s="10"/>
      <c r="I26" s="9">
        <v>15</v>
      </c>
      <c r="J26" s="41"/>
      <c r="K26" s="4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7"/>
      <c r="W26" s="36"/>
      <c r="X26" s="36"/>
      <c r="Y26" s="36"/>
      <c r="Z26" s="36"/>
      <c r="AA26" s="4"/>
      <c r="AB26" s="4"/>
      <c r="AC26" s="4"/>
      <c r="AD26" s="52"/>
    </row>
    <row r="27" spans="3:30" ht="7.5" customHeight="1">
      <c r="C27" s="3"/>
      <c r="D27" s="8">
        <v>14</v>
      </c>
      <c r="E27" s="10"/>
      <c r="F27" s="10"/>
      <c r="G27" s="10"/>
      <c r="H27" s="10"/>
      <c r="I27" s="9">
        <v>14</v>
      </c>
      <c r="J27" s="41"/>
      <c r="K27" s="4"/>
      <c r="L27" s="56"/>
      <c r="M27" s="56"/>
      <c r="N27" s="56"/>
      <c r="O27" s="56"/>
      <c r="P27" s="56"/>
      <c r="Q27" s="56"/>
      <c r="R27" s="56"/>
      <c r="S27" s="56"/>
      <c r="T27" s="56"/>
      <c r="U27" s="57"/>
      <c r="V27" s="57"/>
      <c r="W27" s="36"/>
      <c r="X27" s="36"/>
      <c r="Y27" s="36"/>
      <c r="Z27" s="36"/>
      <c r="AA27" s="4"/>
      <c r="AB27" s="4"/>
      <c r="AC27" s="4"/>
      <c r="AD27" s="52"/>
    </row>
    <row r="28" spans="3:30" ht="7.5" customHeight="1">
      <c r="C28" s="3"/>
      <c r="D28" s="8">
        <v>13</v>
      </c>
      <c r="E28" s="10"/>
      <c r="F28" s="10"/>
      <c r="G28" s="10"/>
      <c r="H28" s="10"/>
      <c r="I28" s="9">
        <v>13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52"/>
    </row>
    <row r="29" spans="3:30" ht="7.5" customHeight="1">
      <c r="C29" s="3"/>
      <c r="D29" s="8">
        <v>12</v>
      </c>
      <c r="E29" s="10"/>
      <c r="F29" s="10"/>
      <c r="G29" s="10"/>
      <c r="H29" s="10"/>
      <c r="I29" s="9">
        <v>12</v>
      </c>
      <c r="J29" s="46" t="s">
        <v>18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58" t="s">
        <v>4</v>
      </c>
      <c r="AA29" s="64">
        <f>5*0.55/L25*100</f>
        <v>12.47731397459165</v>
      </c>
      <c r="AB29" s="64"/>
      <c r="AC29" s="39" t="s">
        <v>0</v>
      </c>
      <c r="AD29" s="39"/>
    </row>
    <row r="30" spans="3:30" ht="7.5" customHeight="1">
      <c r="C30" s="3"/>
      <c r="D30" s="8">
        <v>11</v>
      </c>
      <c r="E30" s="10"/>
      <c r="F30" s="10"/>
      <c r="G30" s="10"/>
      <c r="H30" s="10"/>
      <c r="I30" s="9">
        <v>11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58"/>
      <c r="AA30" s="64"/>
      <c r="AB30" s="64"/>
      <c r="AC30" s="39"/>
      <c r="AD30" s="39"/>
    </row>
    <row r="31" spans="3:30" ht="7.5" customHeight="1">
      <c r="C31" s="3"/>
      <c r="D31" s="8">
        <v>10</v>
      </c>
      <c r="E31" s="10"/>
      <c r="F31" s="10"/>
      <c r="G31" s="10"/>
      <c r="H31" s="10"/>
      <c r="I31" s="9">
        <v>10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58"/>
      <c r="AA31" s="64"/>
      <c r="AB31" s="64"/>
      <c r="AC31" s="39"/>
      <c r="AD31" s="39"/>
    </row>
    <row r="32" spans="3:30" ht="7.5" customHeight="1">
      <c r="C32" s="3"/>
      <c r="D32" s="8">
        <v>9</v>
      </c>
      <c r="E32" s="13"/>
      <c r="F32" s="13"/>
      <c r="G32" s="13"/>
      <c r="H32" s="13"/>
      <c r="I32" s="9">
        <v>9</v>
      </c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3:30" ht="7.5" customHeight="1">
      <c r="C33" s="3"/>
      <c r="D33" s="8">
        <v>8</v>
      </c>
      <c r="E33" s="20"/>
      <c r="F33" s="20"/>
      <c r="G33" s="20"/>
      <c r="H33" s="20"/>
      <c r="I33" s="9">
        <v>8</v>
      </c>
      <c r="J33" s="46" t="s">
        <v>19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58" t="s">
        <v>4</v>
      </c>
      <c r="AA33" s="64">
        <f>2*0.55/L25*100</f>
        <v>4.990925589836661</v>
      </c>
      <c r="AB33" s="64"/>
      <c r="AC33" s="39" t="s">
        <v>0</v>
      </c>
      <c r="AD33" s="39"/>
    </row>
    <row r="34" spans="3:30" ht="7.5" customHeight="1">
      <c r="C34" s="3"/>
      <c r="D34" s="8">
        <v>7</v>
      </c>
      <c r="E34" s="14"/>
      <c r="F34" s="14"/>
      <c r="G34" s="14"/>
      <c r="H34" s="14"/>
      <c r="I34" s="9">
        <v>7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58"/>
      <c r="AA34" s="64"/>
      <c r="AB34" s="64"/>
      <c r="AC34" s="39"/>
      <c r="AD34" s="39"/>
    </row>
    <row r="35" spans="3:30" ht="7.5" customHeight="1" thickBot="1">
      <c r="C35" s="3"/>
      <c r="D35" s="11">
        <v>6</v>
      </c>
      <c r="E35" s="21"/>
      <c r="F35" s="21"/>
      <c r="G35" s="21"/>
      <c r="H35" s="21"/>
      <c r="I35" s="12">
        <v>6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58"/>
      <c r="AA35" s="64"/>
      <c r="AB35" s="64"/>
      <c r="AC35" s="39"/>
      <c r="AD35" s="39"/>
    </row>
    <row r="36" spans="3:30" ht="7.5" customHeight="1">
      <c r="C36" s="3"/>
      <c r="D36" s="8">
        <v>5</v>
      </c>
      <c r="E36" s="24"/>
      <c r="F36" s="24"/>
      <c r="G36" s="24"/>
      <c r="H36" s="24"/>
      <c r="I36" s="9">
        <v>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3:30" ht="7.5" customHeight="1">
      <c r="C37" s="3"/>
      <c r="D37" s="8">
        <v>4</v>
      </c>
      <c r="E37" s="23"/>
      <c r="F37" s="23"/>
      <c r="G37" s="23"/>
      <c r="H37" s="23"/>
      <c r="I37" s="9">
        <v>4</v>
      </c>
      <c r="J37" s="46" t="s">
        <v>5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58" t="s">
        <v>4</v>
      </c>
      <c r="AA37" s="59">
        <f>L25/100*5/0.55</f>
        <v>2.0036363636363634</v>
      </c>
      <c r="AB37" s="59"/>
      <c r="AC37" s="39" t="s">
        <v>3</v>
      </c>
      <c r="AD37" s="39"/>
    </row>
    <row r="38" spans="3:30" ht="7.5" customHeight="1">
      <c r="C38" s="3"/>
      <c r="D38" s="8">
        <v>3</v>
      </c>
      <c r="E38" s="23"/>
      <c r="F38" s="23"/>
      <c r="G38" s="23"/>
      <c r="H38" s="23"/>
      <c r="I38" s="9">
        <v>3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58"/>
      <c r="AA38" s="59"/>
      <c r="AB38" s="59"/>
      <c r="AC38" s="39"/>
      <c r="AD38" s="39"/>
    </row>
    <row r="39" spans="3:30" ht="7.5" customHeight="1">
      <c r="C39" s="3"/>
      <c r="D39" s="8">
        <v>2</v>
      </c>
      <c r="E39" s="22"/>
      <c r="F39" s="22"/>
      <c r="G39" s="22"/>
      <c r="H39" s="22"/>
      <c r="I39" s="9">
        <v>2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58"/>
      <c r="AA39" s="59"/>
      <c r="AB39" s="59"/>
      <c r="AC39" s="39"/>
      <c r="AD39" s="39"/>
    </row>
    <row r="40" spans="3:30" ht="7.5" customHeight="1">
      <c r="C40" s="3"/>
      <c r="D40" s="8">
        <v>1</v>
      </c>
      <c r="E40" s="22"/>
      <c r="F40" s="22"/>
      <c r="G40" s="22"/>
      <c r="H40" s="22"/>
      <c r="I40" s="9">
        <v>1</v>
      </c>
      <c r="J40" s="66" t="s">
        <v>20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4"/>
    </row>
    <row r="41" spans="3:30" ht="7.5" customHeight="1">
      <c r="C41" s="3"/>
      <c r="D41" s="16"/>
      <c r="E41" s="4"/>
      <c r="F41" s="4"/>
      <c r="G41" s="4"/>
      <c r="H41" s="4"/>
      <c r="I41" s="1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4"/>
    </row>
    <row r="42" spans="3:30" ht="10.5" customHeight="1">
      <c r="C42" s="3"/>
      <c r="D42" s="37" t="s">
        <v>1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3:30" ht="10.5" customHeight="1">
      <c r="C43" s="3"/>
      <c r="D43" s="37" t="s">
        <v>13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3:30" ht="3.75" customHeight="1"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4"/>
      <c r="AC44" s="4"/>
      <c r="AD44" s="4"/>
    </row>
    <row r="45" spans="3:30" ht="12" customHeight="1">
      <c r="C45" s="3"/>
      <c r="D45" s="49" t="s">
        <v>23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</row>
    <row r="46" spans="2:32" ht="7.5" customHeight="1">
      <c r="B46" s="27"/>
      <c r="C46" s="3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27"/>
      <c r="AF46" s="31"/>
    </row>
    <row r="47" spans="2:32" ht="7.5" customHeight="1">
      <c r="B47" s="19"/>
      <c r="C47" s="32"/>
      <c r="AE47" s="19"/>
      <c r="AF47" s="32"/>
    </row>
    <row r="48" spans="9:27" ht="12.75"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</sheetData>
  <sheetProtection/>
  <mergeCells count="43">
    <mergeCell ref="I48:AA48"/>
    <mergeCell ref="R4:U5"/>
    <mergeCell ref="G4:I5"/>
    <mergeCell ref="J40:AC41"/>
    <mergeCell ref="D7:Q8"/>
    <mergeCell ref="V7:W8"/>
    <mergeCell ref="B10:AF15"/>
    <mergeCell ref="J37:Y39"/>
    <mergeCell ref="AC29:AD31"/>
    <mergeCell ref="AC33:AD35"/>
    <mergeCell ref="L4:N5"/>
    <mergeCell ref="Z29:Z31"/>
    <mergeCell ref="O4:Q5"/>
    <mergeCell ref="Z37:Z39"/>
    <mergeCell ref="J33:Y35"/>
    <mergeCell ref="AA29:AB31"/>
    <mergeCell ref="AA33:AB35"/>
    <mergeCell ref="D45:AD45"/>
    <mergeCell ref="AD19:AD28"/>
    <mergeCell ref="D4:F5"/>
    <mergeCell ref="E20:H20"/>
    <mergeCell ref="R7:U8"/>
    <mergeCell ref="L25:T27"/>
    <mergeCell ref="U25:V27"/>
    <mergeCell ref="Z33:Z35"/>
    <mergeCell ref="D43:AD43"/>
    <mergeCell ref="AA37:AB39"/>
    <mergeCell ref="V4:X5"/>
    <mergeCell ref="J29:Y31"/>
    <mergeCell ref="R3:U3"/>
    <mergeCell ref="V3:X3"/>
    <mergeCell ref="J4:K5"/>
    <mergeCell ref="O3:Q3"/>
    <mergeCell ref="D42:AD42"/>
    <mergeCell ref="D3:F3"/>
    <mergeCell ref="G3:I3"/>
    <mergeCell ref="J3:K3"/>
    <mergeCell ref="L3:N3"/>
    <mergeCell ref="AC37:AD39"/>
    <mergeCell ref="J21:AC23"/>
    <mergeCell ref="J25:J27"/>
    <mergeCell ref="Y3:AA3"/>
    <mergeCell ref="Y4:AA5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Transfeld</dc:creator>
  <cp:keywords/>
  <dc:description/>
  <cp:lastModifiedBy>Volker Transfeld</cp:lastModifiedBy>
  <cp:lastPrinted>2014-05-24T21:15:25Z</cp:lastPrinted>
  <dcterms:created xsi:type="dcterms:W3CDTF">2008-06-03T17:24:04Z</dcterms:created>
  <dcterms:modified xsi:type="dcterms:W3CDTF">2021-09-30T17:24:53Z</dcterms:modified>
  <cp:category/>
  <cp:version/>
  <cp:contentType/>
  <cp:contentStatus/>
</cp:coreProperties>
</file>